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2"/>
  </bookViews>
  <sheets>
    <sheet name="16-17" sheetId="1" r:id="rId1"/>
    <sheet name="17-18" sheetId="2" r:id="rId2"/>
    <sheet name="18-19" sheetId="4" r:id="rId3"/>
  </sheets>
  <calcPr calcId="145621"/>
</workbook>
</file>

<file path=xl/calcChain.xml><?xml version="1.0" encoding="utf-8"?>
<calcChain xmlns="http://schemas.openxmlformats.org/spreadsheetml/2006/main">
  <c r="L15" i="4" l="1"/>
  <c r="L14" i="4"/>
  <c r="L13" i="4"/>
  <c r="L12" i="4"/>
  <c r="Y15" i="4"/>
  <c r="U15" i="4"/>
  <c r="Q15" i="4"/>
  <c r="Y14" i="4"/>
  <c r="U14" i="4"/>
  <c r="Q14" i="4"/>
  <c r="Y11" i="4"/>
  <c r="U11" i="4"/>
  <c r="Q11" i="4"/>
  <c r="L11" i="4"/>
  <c r="Y10" i="4"/>
  <c r="U10" i="4"/>
  <c r="Q10" i="4"/>
  <c r="L10" i="4"/>
  <c r="Y9" i="4"/>
  <c r="U9" i="4"/>
  <c r="Q9" i="4"/>
  <c r="L9" i="4"/>
  <c r="Y8" i="4"/>
  <c r="U8" i="4"/>
  <c r="Q8" i="4"/>
  <c r="L8" i="4"/>
  <c r="Y7" i="4"/>
  <c r="U7" i="4"/>
  <c r="Q7" i="4"/>
  <c r="L7" i="4"/>
  <c r="Y6" i="4"/>
  <c r="U6" i="4"/>
  <c r="Q6" i="4"/>
  <c r="L6" i="4"/>
  <c r="Y5" i="4"/>
  <c r="U5" i="4"/>
  <c r="Q5" i="4"/>
  <c r="L5" i="4"/>
  <c r="Y4" i="4"/>
  <c r="U4" i="4"/>
  <c r="Q4" i="4"/>
  <c r="L4" i="4"/>
  <c r="W5" i="2" l="1"/>
  <c r="W6" i="2"/>
  <c r="W7" i="2"/>
  <c r="W8" i="2"/>
  <c r="W9" i="2"/>
  <c r="W10" i="2"/>
  <c r="W11" i="2"/>
  <c r="W12" i="2"/>
  <c r="W13" i="2"/>
  <c r="W14" i="2"/>
  <c r="W15" i="2"/>
  <c r="W4" i="2"/>
  <c r="L5" i="2" l="1"/>
  <c r="L6" i="2"/>
  <c r="L7" i="2"/>
  <c r="L8" i="2"/>
  <c r="L9" i="2"/>
  <c r="L10" i="2"/>
  <c r="L11" i="2"/>
  <c r="L12" i="2"/>
  <c r="L13" i="2"/>
  <c r="L14" i="2"/>
  <c r="L15" i="2"/>
  <c r="L4" i="2"/>
  <c r="P15" i="2" l="1"/>
  <c r="P14" i="2"/>
  <c r="P13" i="2"/>
  <c r="P12" i="2"/>
  <c r="P11" i="2"/>
  <c r="P10" i="2"/>
  <c r="P9" i="2"/>
  <c r="P8" i="2"/>
  <c r="P7" i="2"/>
  <c r="P6" i="2"/>
  <c r="P5" i="2"/>
  <c r="P4" i="2"/>
  <c r="T15" i="2" l="1"/>
  <c r="T14" i="2"/>
  <c r="T13" i="2"/>
  <c r="T12" i="2"/>
  <c r="T11" i="2"/>
  <c r="T10" i="2"/>
  <c r="T9" i="2"/>
  <c r="T8" i="2"/>
  <c r="T7" i="2"/>
  <c r="T6" i="2"/>
  <c r="T5" i="2"/>
  <c r="T4" i="2"/>
  <c r="M13" i="1" l="1"/>
  <c r="U13" i="1"/>
  <c r="Y13" i="1"/>
  <c r="AC13" i="1"/>
  <c r="U5" i="1"/>
  <c r="M6" i="1"/>
  <c r="M7" i="1"/>
  <c r="M8" i="1"/>
  <c r="M9" i="1"/>
  <c r="M10" i="1"/>
  <c r="M11" i="1"/>
  <c r="M12" i="1"/>
  <c r="M14" i="1"/>
  <c r="M15" i="1"/>
  <c r="M16" i="1"/>
  <c r="M17" i="1"/>
  <c r="M5" i="1"/>
  <c r="AC6" i="1"/>
  <c r="AC7" i="1"/>
  <c r="AC8" i="1"/>
  <c r="AC9" i="1"/>
  <c r="AC10" i="1"/>
  <c r="AC11" i="1"/>
  <c r="AC12" i="1"/>
  <c r="AC14" i="1"/>
  <c r="AC15" i="1"/>
  <c r="AC16" i="1"/>
  <c r="AC17" i="1"/>
  <c r="AC5" i="1"/>
  <c r="Y6" i="1"/>
  <c r="Y7" i="1"/>
  <c r="Y8" i="1"/>
  <c r="Y9" i="1"/>
  <c r="Y10" i="1"/>
  <c r="Y11" i="1"/>
  <c r="Y12" i="1"/>
  <c r="Y14" i="1"/>
  <c r="Y15" i="1"/>
  <c r="Y16" i="1"/>
  <c r="Y17" i="1"/>
  <c r="Y5" i="1"/>
  <c r="U6" i="1"/>
  <c r="U7" i="1"/>
  <c r="U8" i="1"/>
  <c r="U9" i="1"/>
  <c r="U10" i="1"/>
  <c r="U11" i="1"/>
  <c r="U12" i="1"/>
  <c r="U14" i="1"/>
  <c r="U15" i="1"/>
  <c r="U16" i="1"/>
  <c r="U17" i="1"/>
</calcChain>
</file>

<file path=xl/sharedStrings.xml><?xml version="1.0" encoding="utf-8"?>
<sst xmlns="http://schemas.openxmlformats.org/spreadsheetml/2006/main" count="168" uniqueCount="40">
  <si>
    <t>NAME</t>
  </si>
  <si>
    <t>CATERGORY</t>
  </si>
  <si>
    <t>VOTING RIGHTS</t>
  </si>
  <si>
    <t>% ATTENDED</t>
  </si>
  <si>
    <t>FINANCE</t>
  </si>
  <si>
    <t>LEARNING</t>
  </si>
  <si>
    <t>RESOURCE</t>
  </si>
  <si>
    <t>FULL GOVERNING BODY</t>
  </si>
  <si>
    <t>SUB COMMITTEES</t>
  </si>
  <si>
    <t>DAVID HODSGON</t>
  </si>
  <si>
    <t>CALLUM CLAY</t>
  </si>
  <si>
    <t>DEBBIE MACLAREN</t>
  </si>
  <si>
    <t>BARBARA JONES</t>
  </si>
  <si>
    <t>HELEN RIDLEY</t>
  </si>
  <si>
    <t>CHRISTINE JAMES</t>
  </si>
  <si>
    <t>ANDREA ROBERTS</t>
  </si>
  <si>
    <t>RHIANNON CLARRICOATES</t>
  </si>
  <si>
    <t>MEL PORTER</t>
  </si>
  <si>
    <t>FIONA FREEMAN</t>
  </si>
  <si>
    <t>EMILY SMITH</t>
  </si>
  <si>
    <t>DAVID DICKINSON</t>
  </si>
  <si>
    <t>VINCE JONES</t>
  </si>
  <si>
    <t>EXT</t>
  </si>
  <si>
    <t>HEAD OF SCHOOL</t>
  </si>
  <si>
    <t>CLERK</t>
  </si>
  <si>
    <t>CO-OPTED</t>
  </si>
  <si>
    <t>STAFF</t>
  </si>
  <si>
    <t>Y</t>
  </si>
  <si>
    <t>N</t>
  </si>
  <si>
    <t>KEY</t>
  </si>
  <si>
    <t>ATTENENDED</t>
  </si>
  <si>
    <t>LATE ATTENDANCE</t>
  </si>
  <si>
    <t>ABSENCE WITH APOLOGY SENT</t>
  </si>
  <si>
    <t>ABSENCE NO APOLOGY SENT</t>
  </si>
  <si>
    <t>NOT IN POST</t>
  </si>
  <si>
    <t>NON MEMBER</t>
  </si>
  <si>
    <t xml:space="preserve">HEAD </t>
  </si>
  <si>
    <t>JASON BARRATT</t>
  </si>
  <si>
    <t>ANNE DAYNES</t>
  </si>
  <si>
    <t>BEX BARRATT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</si>
</sst>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6" borderId="1" xfId="0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3" fillId="11" borderId="1" xfId="0" applyFont="1" applyFill="1" applyBorder="1"/>
    <xf numFmtId="0" fontId="1" fillId="0" borderId="0" xfId="0" applyFont="1" applyAlignment="1">
      <alignment horizontal="center"/>
    </xf>
    <xf numFmtId="0" fontId="1" fillId="4" borderId="1" xfId="0" applyFont="1" applyFill="1" applyBorder="1"/>
    <xf numFmtId="0" fontId="1" fillId="5" borderId="1" xfId="0" applyFont="1" applyFill="1" applyBorder="1"/>
    <xf numFmtId="0" fontId="1" fillId="7" borderId="1" xfId="0" applyFont="1" applyFill="1" applyBorder="1"/>
    <xf numFmtId="0" fontId="1" fillId="2" borderId="1" xfId="0" applyFont="1" applyFill="1" applyBorder="1"/>
    <xf numFmtId="0" fontId="0" fillId="11" borderId="1" xfId="0" applyFill="1" applyBorder="1"/>
    <xf numFmtId="0" fontId="1" fillId="8" borderId="1" xfId="0" applyFont="1" applyFill="1" applyBorder="1"/>
    <xf numFmtId="0" fontId="0" fillId="8" borderId="1" xfId="0" applyFill="1" applyBorder="1"/>
    <xf numFmtId="16" fontId="1" fillId="0" borderId="1" xfId="0" applyNumberFormat="1" applyFont="1" applyBorder="1" applyAlignment="1"/>
    <xf numFmtId="0" fontId="2" fillId="11" borderId="1" xfId="0" applyFont="1" applyFill="1" applyBorder="1" applyAlignment="1">
      <alignment wrapText="1"/>
    </xf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2" borderId="1" xfId="0" applyNumberFormat="1" applyFill="1" applyBorder="1"/>
    <xf numFmtId="2" fontId="0" fillId="7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2" fontId="0" fillId="12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C25"/>
  <sheetViews>
    <sheetView topLeftCell="B1" workbookViewId="0">
      <selection activeCell="C2" sqref="C2:AC25"/>
    </sheetView>
  </sheetViews>
  <sheetFormatPr defaultRowHeight="15" x14ac:dyDescent="0.25"/>
  <cols>
    <col min="3" max="3" width="24.85546875" bestFit="1" customWidth="1"/>
    <col min="4" max="4" width="16.42578125" bestFit="1" customWidth="1"/>
    <col min="5" max="5" width="14.85546875" bestFit="1" customWidth="1"/>
    <col min="6" max="12" width="7.42578125" customWidth="1"/>
    <col min="13" max="13" width="12.28515625" bestFit="1" customWidth="1"/>
    <col min="14" max="19" width="7" customWidth="1"/>
    <col min="20" max="20" width="7.85546875" customWidth="1"/>
    <col min="21" max="21" width="12.28515625" bestFit="1" customWidth="1"/>
    <col min="22" max="24" width="7" customWidth="1"/>
    <col min="25" max="25" width="12.28515625" bestFit="1" customWidth="1"/>
    <col min="26" max="27" width="7" customWidth="1"/>
    <col min="28" max="28" width="8.140625" customWidth="1"/>
    <col min="29" max="29" width="12.28515625" bestFit="1" customWidth="1"/>
  </cols>
  <sheetData>
    <row r="2" spans="3:29" x14ac:dyDescent="0.25">
      <c r="C2" s="27"/>
      <c r="D2" s="27"/>
      <c r="E2" s="27"/>
      <c r="F2" s="26" t="s">
        <v>7</v>
      </c>
      <c r="G2" s="26"/>
      <c r="H2" s="26"/>
      <c r="I2" s="26"/>
      <c r="J2" s="26"/>
      <c r="K2" s="26"/>
      <c r="L2" s="26"/>
      <c r="M2" s="26"/>
      <c r="N2" s="26" t="s">
        <v>8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3:29" ht="20.25" customHeight="1" x14ac:dyDescent="0.25">
      <c r="C3" s="27"/>
      <c r="D3" s="27"/>
      <c r="E3" s="27"/>
      <c r="F3" s="15"/>
      <c r="G3" s="15"/>
      <c r="H3" s="11"/>
      <c r="I3" s="11"/>
      <c r="J3" s="11"/>
      <c r="K3" s="11"/>
      <c r="L3" s="11"/>
      <c r="M3" s="11"/>
      <c r="N3" s="29" t="s">
        <v>4</v>
      </c>
      <c r="O3" s="29"/>
      <c r="P3" s="29"/>
      <c r="Q3" s="29"/>
      <c r="R3" s="29"/>
      <c r="S3" s="29"/>
      <c r="T3" s="29"/>
      <c r="U3" s="29"/>
      <c r="V3" s="28" t="s">
        <v>5</v>
      </c>
      <c r="W3" s="28"/>
      <c r="X3" s="28"/>
      <c r="Y3" s="28"/>
      <c r="Z3" s="25" t="s">
        <v>6</v>
      </c>
      <c r="AA3" s="25"/>
      <c r="AB3" s="25"/>
      <c r="AC3" s="25"/>
    </row>
    <row r="4" spans="3:29" x14ac:dyDescent="0.25">
      <c r="C4" s="12" t="s">
        <v>0</v>
      </c>
      <c r="D4" s="12" t="s">
        <v>1</v>
      </c>
      <c r="E4" s="12" t="s">
        <v>2</v>
      </c>
      <c r="F4" s="14">
        <v>42990</v>
      </c>
      <c r="G4" s="14">
        <v>43014</v>
      </c>
      <c r="H4" s="14">
        <v>43025</v>
      </c>
      <c r="I4" s="14">
        <v>43047</v>
      </c>
      <c r="J4" s="14">
        <v>42800</v>
      </c>
      <c r="K4" s="14">
        <v>42852</v>
      </c>
      <c r="L4" s="14">
        <v>42926</v>
      </c>
      <c r="M4" s="7" t="s">
        <v>3</v>
      </c>
      <c r="N4" s="14">
        <v>42990</v>
      </c>
      <c r="O4" s="14">
        <v>43081</v>
      </c>
      <c r="P4" s="14">
        <v>42772</v>
      </c>
      <c r="Q4" s="14">
        <v>42796</v>
      </c>
      <c r="R4" s="14">
        <v>42824</v>
      </c>
      <c r="S4" s="14">
        <v>42852</v>
      </c>
      <c r="T4" s="14">
        <v>42873</v>
      </c>
      <c r="U4" s="8" t="s">
        <v>3</v>
      </c>
      <c r="V4" s="14">
        <v>43027</v>
      </c>
      <c r="W4" s="14">
        <v>42767</v>
      </c>
      <c r="X4" s="14">
        <v>42914</v>
      </c>
      <c r="Y4" s="9" t="s">
        <v>3</v>
      </c>
      <c r="Z4" s="14">
        <v>43047</v>
      </c>
      <c r="AA4" s="14">
        <v>42800</v>
      </c>
      <c r="AB4" s="14">
        <v>42880</v>
      </c>
      <c r="AC4" s="10" t="s">
        <v>3</v>
      </c>
    </row>
    <row r="5" spans="3:29" x14ac:dyDescent="0.25">
      <c r="C5" s="13" t="s">
        <v>9</v>
      </c>
      <c r="D5" s="13" t="s">
        <v>22</v>
      </c>
      <c r="E5" s="13" t="s">
        <v>27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1">
        <v>1</v>
      </c>
      <c r="L5" s="1">
        <v>1</v>
      </c>
      <c r="M5" s="16">
        <f>(F5+G5+H5+I5+J5+K5+L5)/7*100</f>
        <v>28.571428571428569</v>
      </c>
      <c r="N5" s="3">
        <v>0</v>
      </c>
      <c r="O5" s="1">
        <v>1</v>
      </c>
      <c r="P5" s="1">
        <v>1</v>
      </c>
      <c r="Q5" s="1">
        <v>1</v>
      </c>
      <c r="R5" s="1">
        <v>1</v>
      </c>
      <c r="S5" s="1">
        <v>1</v>
      </c>
      <c r="T5" s="1">
        <v>1</v>
      </c>
      <c r="U5" s="17">
        <f t="shared" ref="U5:U17" si="0">(T5+S5+R5+Q5+P5+O5+N5)/7*100</f>
        <v>85.714285714285708</v>
      </c>
      <c r="V5" s="21"/>
      <c r="W5" s="21"/>
      <c r="X5" s="21"/>
      <c r="Y5" s="22">
        <f>(V5+W5+X5)/3*100</f>
        <v>0</v>
      </c>
      <c r="Z5" s="21"/>
      <c r="AA5" s="21"/>
      <c r="AB5" s="21"/>
      <c r="AC5" s="22">
        <f>(Z5+AA5+AB5)/3*100</f>
        <v>0</v>
      </c>
    </row>
    <row r="6" spans="3:29" x14ac:dyDescent="0.25">
      <c r="C6" s="13" t="s">
        <v>10</v>
      </c>
      <c r="D6" s="13" t="s">
        <v>23</v>
      </c>
      <c r="E6" s="13" t="s">
        <v>27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6">
        <f t="shared" ref="M6:M17" si="1">(F6+G6+H6+I6+J6+K6+L6)/7*100</f>
        <v>100</v>
      </c>
      <c r="N6" s="1">
        <v>1</v>
      </c>
      <c r="O6" s="1">
        <v>1</v>
      </c>
      <c r="P6" s="3">
        <v>0</v>
      </c>
      <c r="Q6" s="1">
        <v>1</v>
      </c>
      <c r="R6" s="1">
        <v>1</v>
      </c>
      <c r="S6" s="1">
        <v>1</v>
      </c>
      <c r="T6" s="1">
        <v>1</v>
      </c>
      <c r="U6" s="17">
        <f t="shared" si="0"/>
        <v>85.714285714285708</v>
      </c>
      <c r="V6" s="1">
        <v>1</v>
      </c>
      <c r="W6" s="1">
        <v>1</v>
      </c>
      <c r="X6" s="1">
        <v>1</v>
      </c>
      <c r="Y6" s="19">
        <f t="shared" ref="Y6:Y15" si="2">(V6+W6+X6)/3*100</f>
        <v>100</v>
      </c>
      <c r="Z6" s="1">
        <v>1</v>
      </c>
      <c r="AA6" s="3">
        <v>0</v>
      </c>
      <c r="AB6" s="1">
        <v>1</v>
      </c>
      <c r="AC6" s="18">
        <f t="shared" ref="AC6:AC17" si="3">(Z6+AA6+AB6)/3*100</f>
        <v>66.666666666666657</v>
      </c>
    </row>
    <row r="7" spans="3:29" x14ac:dyDescent="0.25">
      <c r="C7" s="13" t="s">
        <v>11</v>
      </c>
      <c r="D7" s="13" t="s">
        <v>24</v>
      </c>
      <c r="E7" s="13" t="s">
        <v>28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6">
        <f t="shared" si="1"/>
        <v>100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1">
        <v>1</v>
      </c>
      <c r="T7" s="1">
        <v>1</v>
      </c>
      <c r="U7" s="17">
        <f t="shared" si="0"/>
        <v>100</v>
      </c>
      <c r="V7" s="1">
        <v>1</v>
      </c>
      <c r="W7" s="1">
        <v>1</v>
      </c>
      <c r="X7" s="1">
        <v>1</v>
      </c>
      <c r="Y7" s="19">
        <f t="shared" si="2"/>
        <v>100</v>
      </c>
      <c r="Z7" s="1">
        <v>1</v>
      </c>
      <c r="AA7" s="1">
        <v>1</v>
      </c>
      <c r="AB7" s="2">
        <v>1</v>
      </c>
      <c r="AC7" s="18">
        <f t="shared" si="3"/>
        <v>100</v>
      </c>
    </row>
    <row r="8" spans="3:29" x14ac:dyDescent="0.25">
      <c r="C8" s="13" t="s">
        <v>12</v>
      </c>
      <c r="D8" s="13" t="s">
        <v>25</v>
      </c>
      <c r="E8" s="13" t="s">
        <v>27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6">
        <f t="shared" si="1"/>
        <v>100</v>
      </c>
      <c r="N8" s="1">
        <v>1</v>
      </c>
      <c r="O8" s="1">
        <v>1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17">
        <f t="shared" si="0"/>
        <v>100</v>
      </c>
      <c r="V8" s="21"/>
      <c r="W8" s="21"/>
      <c r="X8" s="21"/>
      <c r="Y8" s="22">
        <f t="shared" si="2"/>
        <v>0</v>
      </c>
      <c r="Z8" s="1">
        <v>1</v>
      </c>
      <c r="AA8" s="1">
        <v>1</v>
      </c>
      <c r="AB8" s="1">
        <v>1</v>
      </c>
      <c r="AC8" s="18">
        <f t="shared" si="3"/>
        <v>100</v>
      </c>
    </row>
    <row r="9" spans="3:29" x14ac:dyDescent="0.25">
      <c r="C9" s="13" t="s">
        <v>13</v>
      </c>
      <c r="D9" s="13" t="s">
        <v>25</v>
      </c>
      <c r="E9" s="13" t="s">
        <v>27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1</v>
      </c>
      <c r="M9" s="16">
        <f t="shared" si="1"/>
        <v>100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1">
        <v>1</v>
      </c>
      <c r="T9" s="1">
        <v>1</v>
      </c>
      <c r="U9" s="17">
        <f t="shared" si="0"/>
        <v>100</v>
      </c>
      <c r="V9" s="21"/>
      <c r="W9" s="21"/>
      <c r="X9" s="21"/>
      <c r="Y9" s="22">
        <f t="shared" si="2"/>
        <v>0</v>
      </c>
      <c r="Z9" s="1">
        <v>1</v>
      </c>
      <c r="AA9" s="1">
        <v>1</v>
      </c>
      <c r="AB9" s="1">
        <v>1</v>
      </c>
      <c r="AC9" s="18">
        <f t="shared" si="3"/>
        <v>100</v>
      </c>
    </row>
    <row r="10" spans="3:29" x14ac:dyDescent="0.25">
      <c r="C10" s="13" t="s">
        <v>14</v>
      </c>
      <c r="D10" s="13" t="s">
        <v>25</v>
      </c>
      <c r="E10" s="13" t="s">
        <v>27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6">
        <f t="shared" si="1"/>
        <v>100</v>
      </c>
      <c r="N10" s="21"/>
      <c r="O10" s="21"/>
      <c r="P10" s="21"/>
      <c r="Q10" s="21"/>
      <c r="R10" s="21"/>
      <c r="S10" s="21"/>
      <c r="T10" s="21"/>
      <c r="U10" s="22">
        <f t="shared" si="0"/>
        <v>0</v>
      </c>
      <c r="V10" s="1">
        <v>1</v>
      </c>
      <c r="W10" s="1">
        <v>1</v>
      </c>
      <c r="X10" s="1">
        <v>1</v>
      </c>
      <c r="Y10" s="19">
        <f t="shared" si="2"/>
        <v>100</v>
      </c>
      <c r="Z10" s="21"/>
      <c r="AA10" s="21"/>
      <c r="AB10" s="21"/>
      <c r="AC10" s="22">
        <f t="shared" si="3"/>
        <v>0</v>
      </c>
    </row>
    <row r="11" spans="3:29" x14ac:dyDescent="0.25">
      <c r="C11" s="13" t="s">
        <v>15</v>
      </c>
      <c r="D11" s="13" t="s">
        <v>25</v>
      </c>
      <c r="E11" s="13" t="s">
        <v>27</v>
      </c>
      <c r="F11" s="1">
        <v>1</v>
      </c>
      <c r="G11" s="1">
        <v>1</v>
      </c>
      <c r="H11" s="1">
        <v>1</v>
      </c>
      <c r="I11" s="1">
        <v>1</v>
      </c>
      <c r="J11" s="3">
        <v>0</v>
      </c>
      <c r="K11" s="1">
        <v>1</v>
      </c>
      <c r="L11" s="1">
        <v>1</v>
      </c>
      <c r="M11" s="16">
        <f t="shared" si="1"/>
        <v>85.714285714285708</v>
      </c>
      <c r="N11" s="21"/>
      <c r="O11" s="21"/>
      <c r="P11" s="21"/>
      <c r="Q11" s="21"/>
      <c r="R11" s="21"/>
      <c r="S11" s="21"/>
      <c r="T11" s="21"/>
      <c r="U11" s="22">
        <f t="shared" si="0"/>
        <v>0</v>
      </c>
      <c r="V11" s="21"/>
      <c r="W11" s="21"/>
      <c r="X11" s="21"/>
      <c r="Y11" s="22">
        <f t="shared" si="2"/>
        <v>0</v>
      </c>
      <c r="Z11" s="1">
        <v>1</v>
      </c>
      <c r="AA11" s="1">
        <v>1</v>
      </c>
      <c r="AB11" s="1">
        <v>1</v>
      </c>
      <c r="AC11" s="18">
        <f t="shared" si="3"/>
        <v>100</v>
      </c>
    </row>
    <row r="12" spans="3:29" x14ac:dyDescent="0.25">
      <c r="C12" s="13" t="s">
        <v>16</v>
      </c>
      <c r="D12" s="13" t="s">
        <v>25</v>
      </c>
      <c r="E12" s="13" t="s">
        <v>27</v>
      </c>
      <c r="F12" s="1">
        <v>1</v>
      </c>
      <c r="G12" s="1">
        <v>1</v>
      </c>
      <c r="H12" s="3">
        <v>0</v>
      </c>
      <c r="I12" s="1">
        <v>1</v>
      </c>
      <c r="J12" s="1">
        <v>1</v>
      </c>
      <c r="K12" s="3">
        <v>0</v>
      </c>
      <c r="L12" s="4">
        <v>0</v>
      </c>
      <c r="M12" s="16">
        <f t="shared" si="1"/>
        <v>57.142857142857139</v>
      </c>
      <c r="N12" s="21"/>
      <c r="O12" s="21"/>
      <c r="P12" s="21"/>
      <c r="Q12" s="21"/>
      <c r="R12" s="21"/>
      <c r="S12" s="21"/>
      <c r="T12" s="21"/>
      <c r="U12" s="22">
        <f t="shared" si="0"/>
        <v>0</v>
      </c>
      <c r="V12" s="21"/>
      <c r="W12" s="21"/>
      <c r="X12" s="3">
        <v>0</v>
      </c>
      <c r="Y12" s="22">
        <f t="shared" si="2"/>
        <v>0</v>
      </c>
      <c r="Z12" s="1">
        <v>1</v>
      </c>
      <c r="AA12" s="1">
        <v>1</v>
      </c>
      <c r="AB12" s="20"/>
      <c r="AC12" s="18">
        <f t="shared" si="3"/>
        <v>66.666666666666657</v>
      </c>
    </row>
    <row r="13" spans="3:29" x14ac:dyDescent="0.25">
      <c r="C13" s="13" t="s">
        <v>17</v>
      </c>
      <c r="D13" s="13" t="s">
        <v>25</v>
      </c>
      <c r="E13" s="13" t="s">
        <v>27</v>
      </c>
      <c r="F13" s="1">
        <v>1</v>
      </c>
      <c r="G13" s="1">
        <v>1</v>
      </c>
      <c r="H13" s="1">
        <v>1</v>
      </c>
      <c r="I13" s="3">
        <v>0</v>
      </c>
      <c r="J13" s="1">
        <v>1</v>
      </c>
      <c r="K13" s="1">
        <v>1</v>
      </c>
      <c r="L13" s="1">
        <v>1</v>
      </c>
      <c r="M13" s="16">
        <f t="shared" si="1"/>
        <v>85.714285714285708</v>
      </c>
      <c r="N13" s="21"/>
      <c r="O13" s="21"/>
      <c r="P13" s="21"/>
      <c r="Q13" s="21"/>
      <c r="R13" s="21"/>
      <c r="S13" s="21"/>
      <c r="T13" s="21"/>
      <c r="U13" s="22">
        <f t="shared" si="0"/>
        <v>0</v>
      </c>
      <c r="V13" s="1">
        <v>1</v>
      </c>
      <c r="W13" s="3">
        <v>0</v>
      </c>
      <c r="X13" s="3">
        <v>0</v>
      </c>
      <c r="Y13" s="19">
        <f t="shared" si="2"/>
        <v>33.333333333333329</v>
      </c>
      <c r="Z13" s="21"/>
      <c r="AA13" s="21"/>
      <c r="AB13" s="21"/>
      <c r="AC13" s="22">
        <f t="shared" si="3"/>
        <v>0</v>
      </c>
    </row>
    <row r="14" spans="3:29" x14ac:dyDescent="0.25">
      <c r="C14" s="13" t="s">
        <v>18</v>
      </c>
      <c r="D14" s="13" t="s">
        <v>26</v>
      </c>
      <c r="E14" s="13" t="s">
        <v>27</v>
      </c>
      <c r="F14" s="1">
        <v>1</v>
      </c>
      <c r="G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6">
        <f t="shared" si="1"/>
        <v>100</v>
      </c>
      <c r="N14" s="21"/>
      <c r="O14" s="21"/>
      <c r="P14" s="21"/>
      <c r="Q14" s="21"/>
      <c r="R14" s="21"/>
      <c r="S14" s="21"/>
      <c r="T14" s="21"/>
      <c r="U14" s="22">
        <f t="shared" si="0"/>
        <v>0</v>
      </c>
      <c r="V14" s="1">
        <v>1</v>
      </c>
      <c r="W14" s="1">
        <v>1</v>
      </c>
      <c r="X14" s="1">
        <v>1</v>
      </c>
      <c r="Y14" s="19">
        <f t="shared" si="2"/>
        <v>100</v>
      </c>
      <c r="Z14" s="21"/>
      <c r="AA14" s="21"/>
      <c r="AB14" s="21"/>
      <c r="AC14" s="22">
        <f t="shared" si="3"/>
        <v>0</v>
      </c>
    </row>
    <row r="15" spans="3:29" x14ac:dyDescent="0.25">
      <c r="C15" s="13" t="s">
        <v>19</v>
      </c>
      <c r="D15" s="13" t="s">
        <v>26</v>
      </c>
      <c r="E15" s="13" t="s">
        <v>27</v>
      </c>
      <c r="F15" s="3">
        <v>0</v>
      </c>
      <c r="G15" s="1">
        <v>1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6">
        <f t="shared" si="1"/>
        <v>85.714285714285708</v>
      </c>
      <c r="N15" s="21"/>
      <c r="O15" s="21"/>
      <c r="P15" s="21"/>
      <c r="Q15" s="21"/>
      <c r="R15" s="21"/>
      <c r="S15" s="21"/>
      <c r="T15" s="21"/>
      <c r="U15" s="22">
        <f t="shared" si="0"/>
        <v>0</v>
      </c>
      <c r="V15" s="3">
        <v>0</v>
      </c>
      <c r="W15" s="1">
        <v>1</v>
      </c>
      <c r="X15" s="1">
        <v>1</v>
      </c>
      <c r="Y15" s="19">
        <f t="shared" si="2"/>
        <v>66.666666666666657</v>
      </c>
      <c r="Z15" s="21"/>
      <c r="AA15" s="21"/>
      <c r="AB15" s="21"/>
      <c r="AC15" s="22">
        <f t="shared" si="3"/>
        <v>0</v>
      </c>
    </row>
    <row r="16" spans="3:29" x14ac:dyDescent="0.25">
      <c r="C16" s="13" t="s">
        <v>20</v>
      </c>
      <c r="D16" s="13" t="s">
        <v>25</v>
      </c>
      <c r="E16" s="13" t="s">
        <v>27</v>
      </c>
      <c r="F16" s="1">
        <v>1</v>
      </c>
      <c r="G16" s="1">
        <v>1</v>
      </c>
      <c r="H16" s="1">
        <v>1</v>
      </c>
      <c r="I16" s="3">
        <v>0</v>
      </c>
      <c r="J16" s="3">
        <v>0</v>
      </c>
      <c r="K16" s="1">
        <v>1</v>
      </c>
      <c r="L16" s="1">
        <v>1</v>
      </c>
      <c r="M16" s="16">
        <f t="shared" si="1"/>
        <v>71.428571428571431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1">
        <v>1</v>
      </c>
      <c r="T16" s="3">
        <v>0</v>
      </c>
      <c r="U16" s="17">
        <f t="shared" si="0"/>
        <v>85.714285714285708</v>
      </c>
      <c r="V16" s="21"/>
      <c r="W16" s="21"/>
      <c r="X16" s="21"/>
      <c r="Y16" s="22">
        <f>(V16+W16+X16)/3*100</f>
        <v>0</v>
      </c>
      <c r="Z16" s="3">
        <v>0</v>
      </c>
      <c r="AA16" s="3">
        <v>0</v>
      </c>
      <c r="AB16" s="1">
        <v>1</v>
      </c>
      <c r="AC16" s="18">
        <f t="shared" si="3"/>
        <v>33.333333333333329</v>
      </c>
    </row>
    <row r="17" spans="3:29" x14ac:dyDescent="0.25">
      <c r="C17" s="13" t="s">
        <v>21</v>
      </c>
      <c r="D17" s="13" t="s">
        <v>25</v>
      </c>
      <c r="E17" s="13" t="s">
        <v>27</v>
      </c>
      <c r="F17" s="1">
        <v>1</v>
      </c>
      <c r="G17" s="1">
        <v>1</v>
      </c>
      <c r="H17" s="3">
        <v>0</v>
      </c>
      <c r="I17" s="3">
        <v>0</v>
      </c>
      <c r="J17" s="1">
        <v>1</v>
      </c>
      <c r="K17" s="1">
        <v>1</v>
      </c>
      <c r="L17" s="1">
        <v>1</v>
      </c>
      <c r="M17" s="16">
        <f t="shared" si="1"/>
        <v>71.428571428571431</v>
      </c>
      <c r="N17" s="21"/>
      <c r="O17" s="21"/>
      <c r="P17" s="21"/>
      <c r="Q17" s="21"/>
      <c r="R17" s="21"/>
      <c r="S17" s="21"/>
      <c r="T17" s="21"/>
      <c r="U17" s="22">
        <f t="shared" si="0"/>
        <v>0</v>
      </c>
      <c r="V17" s="1">
        <v>1</v>
      </c>
      <c r="W17" s="1">
        <v>1</v>
      </c>
      <c r="X17" s="1">
        <v>1</v>
      </c>
      <c r="Y17" s="19">
        <f>(V17+W17+X17)/3*100</f>
        <v>100</v>
      </c>
      <c r="Z17" s="21"/>
      <c r="AA17" s="21"/>
      <c r="AB17" s="21"/>
      <c r="AC17" s="22">
        <f t="shared" si="3"/>
        <v>0</v>
      </c>
    </row>
    <row r="19" spans="3:29" x14ac:dyDescent="0.25">
      <c r="D19" s="6" t="s">
        <v>29</v>
      </c>
    </row>
    <row r="20" spans="3:29" x14ac:dyDescent="0.25">
      <c r="D20" s="1">
        <v>1</v>
      </c>
      <c r="E20" t="s">
        <v>30</v>
      </c>
    </row>
    <row r="21" spans="3:29" x14ac:dyDescent="0.25">
      <c r="D21" s="2">
        <v>1</v>
      </c>
      <c r="E21" t="s">
        <v>31</v>
      </c>
    </row>
    <row r="22" spans="3:29" x14ac:dyDescent="0.25">
      <c r="D22" s="3">
        <v>0</v>
      </c>
      <c r="E22" t="s">
        <v>32</v>
      </c>
    </row>
    <row r="23" spans="3:29" x14ac:dyDescent="0.25">
      <c r="D23" s="4"/>
      <c r="E23" t="s">
        <v>33</v>
      </c>
    </row>
    <row r="24" spans="3:29" x14ac:dyDescent="0.25">
      <c r="D24" s="5"/>
      <c r="E24" t="s">
        <v>34</v>
      </c>
    </row>
    <row r="25" spans="3:29" x14ac:dyDescent="0.25">
      <c r="D25" s="21"/>
      <c r="E25" t="s">
        <v>35</v>
      </c>
    </row>
  </sheetData>
  <mergeCells count="6">
    <mergeCell ref="Z3:AC3"/>
    <mergeCell ref="F2:M2"/>
    <mergeCell ref="N2:AC2"/>
    <mergeCell ref="C2:E3"/>
    <mergeCell ref="V3:Y3"/>
    <mergeCell ref="N3:U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workbookViewId="0">
      <selection activeCell="Z11" sqref="Z11"/>
    </sheetView>
  </sheetViews>
  <sheetFormatPr defaultRowHeight="15" x14ac:dyDescent="0.25"/>
  <cols>
    <col min="1" max="1" width="27" customWidth="1"/>
    <col min="2" max="2" width="11.140625" customWidth="1"/>
    <col min="3" max="3" width="15.140625" customWidth="1"/>
  </cols>
  <sheetData>
    <row r="1" spans="1:23" x14ac:dyDescent="0.25">
      <c r="A1" s="27"/>
      <c r="B1" s="27"/>
      <c r="C1" s="27"/>
      <c r="D1" s="26" t="s">
        <v>7</v>
      </c>
      <c r="E1" s="26"/>
      <c r="F1" s="26"/>
      <c r="G1" s="26"/>
      <c r="H1" s="26"/>
      <c r="I1" s="26"/>
      <c r="J1" s="26"/>
      <c r="K1" s="26"/>
      <c r="L1" s="26"/>
      <c r="M1" s="26" t="s">
        <v>8</v>
      </c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x14ac:dyDescent="0.25">
      <c r="A2" s="27"/>
      <c r="B2" s="27"/>
      <c r="C2" s="27"/>
      <c r="D2" s="15"/>
      <c r="E2" s="15"/>
      <c r="F2" s="11"/>
      <c r="G2" s="11"/>
      <c r="H2" s="11"/>
      <c r="I2" s="11"/>
      <c r="J2" s="11"/>
      <c r="K2" s="11"/>
      <c r="L2" s="11"/>
      <c r="M2" s="29" t="s">
        <v>4</v>
      </c>
      <c r="N2" s="29"/>
      <c r="O2" s="29"/>
      <c r="P2" s="29"/>
      <c r="Q2" s="28" t="s">
        <v>5</v>
      </c>
      <c r="R2" s="28"/>
      <c r="S2" s="28"/>
      <c r="T2" s="28"/>
      <c r="U2" s="25" t="s">
        <v>6</v>
      </c>
      <c r="V2" s="25"/>
      <c r="W2" s="25"/>
    </row>
    <row r="3" spans="1:23" x14ac:dyDescent="0.25">
      <c r="A3" s="12" t="s">
        <v>0</v>
      </c>
      <c r="B3" s="12" t="s">
        <v>1</v>
      </c>
      <c r="C3" s="12" t="s">
        <v>2</v>
      </c>
      <c r="D3" s="14">
        <v>42989</v>
      </c>
      <c r="E3" s="14">
        <v>43006</v>
      </c>
      <c r="F3" s="14">
        <v>43052</v>
      </c>
      <c r="G3" s="14">
        <v>43122</v>
      </c>
      <c r="H3" s="14">
        <v>43213</v>
      </c>
      <c r="I3" s="14">
        <v>43255</v>
      </c>
      <c r="J3" s="14">
        <v>43291</v>
      </c>
      <c r="K3" s="14">
        <v>43293</v>
      </c>
      <c r="L3" s="7" t="s">
        <v>3</v>
      </c>
      <c r="M3" s="14">
        <v>43019</v>
      </c>
      <c r="N3" s="14">
        <v>43117</v>
      </c>
      <c r="O3" s="14">
        <v>43209</v>
      </c>
      <c r="P3" s="8" t="s">
        <v>3</v>
      </c>
      <c r="Q3" s="14">
        <v>43046</v>
      </c>
      <c r="R3" s="14">
        <v>43110</v>
      </c>
      <c r="S3" s="14">
        <v>43242</v>
      </c>
      <c r="T3" s="9" t="s">
        <v>3</v>
      </c>
      <c r="U3" s="14">
        <v>43052</v>
      </c>
      <c r="V3" s="14">
        <v>43229</v>
      </c>
      <c r="W3" s="10" t="s">
        <v>3</v>
      </c>
    </row>
    <row r="4" spans="1:23" x14ac:dyDescent="0.25">
      <c r="A4" s="13" t="s">
        <v>10</v>
      </c>
      <c r="B4" s="13" t="s">
        <v>36</v>
      </c>
      <c r="C4" s="13" t="s">
        <v>27</v>
      </c>
      <c r="D4" s="1">
        <v>1</v>
      </c>
      <c r="E4" s="1">
        <v>1</v>
      </c>
      <c r="F4" s="1">
        <v>1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6">
        <f>(D4+E4+F4+G4+H4+I4+J4+K4)/8*100</f>
        <v>100</v>
      </c>
      <c r="M4" s="1">
        <v>1</v>
      </c>
      <c r="N4" s="1">
        <v>1</v>
      </c>
      <c r="O4" s="1">
        <v>1</v>
      </c>
      <c r="P4" s="17">
        <f>(M4+N4+O4)/4*100</f>
        <v>75</v>
      </c>
      <c r="Q4" s="1">
        <v>1</v>
      </c>
      <c r="R4" s="1">
        <v>1</v>
      </c>
      <c r="S4" s="1">
        <v>1</v>
      </c>
      <c r="T4" s="19">
        <f t="shared" ref="T4:T13" si="0">(Q4+R4+S4)/3*100</f>
        <v>100</v>
      </c>
      <c r="U4" s="1">
        <v>1</v>
      </c>
      <c r="V4" s="1">
        <v>1</v>
      </c>
      <c r="W4" s="18">
        <f>(U4+V4)/2*100</f>
        <v>100</v>
      </c>
    </row>
    <row r="5" spans="1:23" x14ac:dyDescent="0.25">
      <c r="A5" s="13" t="s">
        <v>11</v>
      </c>
      <c r="B5" s="13" t="s">
        <v>24</v>
      </c>
      <c r="C5" s="13" t="s">
        <v>28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6">
        <f t="shared" ref="L5:L15" si="1">(D5+E5+F5+G5+H5+I5+J5+K5)/8*100</f>
        <v>100</v>
      </c>
      <c r="M5" s="1">
        <v>1</v>
      </c>
      <c r="N5" s="1">
        <v>1</v>
      </c>
      <c r="O5" s="1">
        <v>1</v>
      </c>
      <c r="P5" s="17">
        <f t="shared" ref="P5:P15" si="2">(M5+N5+O5)/4*100</f>
        <v>75</v>
      </c>
      <c r="Q5" s="1">
        <v>1</v>
      </c>
      <c r="R5" s="1">
        <v>1</v>
      </c>
      <c r="S5" s="1">
        <v>1</v>
      </c>
      <c r="T5" s="19">
        <f t="shared" si="0"/>
        <v>100</v>
      </c>
      <c r="U5" s="1">
        <v>1</v>
      </c>
      <c r="V5" s="1">
        <v>1</v>
      </c>
      <c r="W5" s="18">
        <f t="shared" ref="W5:W15" si="3">(U5+V5)/2*100</f>
        <v>100</v>
      </c>
    </row>
    <row r="6" spans="1:23" x14ac:dyDescent="0.25">
      <c r="A6" s="13" t="s">
        <v>12</v>
      </c>
      <c r="B6" s="13" t="s">
        <v>25</v>
      </c>
      <c r="C6" s="13" t="s">
        <v>27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6">
        <f t="shared" si="1"/>
        <v>100</v>
      </c>
      <c r="M6" s="1">
        <v>1</v>
      </c>
      <c r="N6" s="1">
        <v>1</v>
      </c>
      <c r="O6" s="1">
        <v>1</v>
      </c>
      <c r="P6" s="17">
        <f t="shared" si="2"/>
        <v>75</v>
      </c>
      <c r="Q6" s="21"/>
      <c r="R6" s="21"/>
      <c r="S6" s="21"/>
      <c r="T6" s="22">
        <f t="shared" si="0"/>
        <v>0</v>
      </c>
      <c r="U6" s="1">
        <v>1</v>
      </c>
      <c r="V6" s="1">
        <v>1</v>
      </c>
      <c r="W6" s="18">
        <f t="shared" si="3"/>
        <v>100</v>
      </c>
    </row>
    <row r="7" spans="1:23" x14ac:dyDescent="0.25">
      <c r="A7" s="13" t="s">
        <v>13</v>
      </c>
      <c r="B7" s="13" t="s">
        <v>25</v>
      </c>
      <c r="C7" s="13" t="s">
        <v>27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1</v>
      </c>
      <c r="J7" s="1">
        <v>1</v>
      </c>
      <c r="K7" s="3">
        <v>0</v>
      </c>
      <c r="L7" s="16">
        <f t="shared" si="1"/>
        <v>87.5</v>
      </c>
      <c r="M7" s="3">
        <v>0</v>
      </c>
      <c r="N7" s="1">
        <v>1</v>
      </c>
      <c r="O7" s="1">
        <v>1</v>
      </c>
      <c r="P7" s="17">
        <f t="shared" si="2"/>
        <v>50</v>
      </c>
      <c r="Q7" s="21"/>
      <c r="R7" s="21"/>
      <c r="S7" s="21"/>
      <c r="T7" s="22">
        <f t="shared" si="0"/>
        <v>0</v>
      </c>
      <c r="U7" s="1">
        <v>1</v>
      </c>
      <c r="V7" s="1">
        <v>1</v>
      </c>
      <c r="W7" s="18">
        <f t="shared" si="3"/>
        <v>100</v>
      </c>
    </row>
    <row r="8" spans="1:23" x14ac:dyDescent="0.25">
      <c r="A8" s="13" t="s">
        <v>14</v>
      </c>
      <c r="B8" s="13" t="s">
        <v>25</v>
      </c>
      <c r="C8" s="13" t="s">
        <v>27</v>
      </c>
      <c r="D8" s="1">
        <v>1</v>
      </c>
      <c r="E8" s="1">
        <v>1</v>
      </c>
      <c r="F8" s="1">
        <v>1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6">
        <f t="shared" si="1"/>
        <v>100</v>
      </c>
      <c r="M8" s="21"/>
      <c r="N8" s="21"/>
      <c r="O8" s="21"/>
      <c r="P8" s="17">
        <f t="shared" si="2"/>
        <v>0</v>
      </c>
      <c r="Q8" s="1">
        <v>1</v>
      </c>
      <c r="R8" s="1">
        <v>1</v>
      </c>
      <c r="S8" s="1">
        <v>1</v>
      </c>
      <c r="T8" s="19">
        <f t="shared" si="0"/>
        <v>100</v>
      </c>
      <c r="U8" s="21"/>
      <c r="V8" s="21"/>
      <c r="W8" s="18">
        <f t="shared" si="3"/>
        <v>0</v>
      </c>
    </row>
    <row r="9" spans="1:23" x14ac:dyDescent="0.25">
      <c r="A9" s="13" t="s">
        <v>15</v>
      </c>
      <c r="B9" s="13" t="s">
        <v>25</v>
      </c>
      <c r="C9" s="13" t="s">
        <v>27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6">
        <f t="shared" si="1"/>
        <v>100</v>
      </c>
      <c r="M9" s="21"/>
      <c r="N9" s="21"/>
      <c r="O9" s="21"/>
      <c r="P9" s="17">
        <f t="shared" si="2"/>
        <v>0</v>
      </c>
      <c r="Q9" s="21"/>
      <c r="R9" s="21"/>
      <c r="S9" s="21"/>
      <c r="T9" s="22">
        <f t="shared" si="0"/>
        <v>0</v>
      </c>
      <c r="U9" s="1">
        <v>1</v>
      </c>
      <c r="V9" s="1">
        <v>1</v>
      </c>
      <c r="W9" s="18">
        <f t="shared" si="3"/>
        <v>100</v>
      </c>
    </row>
    <row r="10" spans="1:23" x14ac:dyDescent="0.25">
      <c r="A10" s="13" t="s">
        <v>16</v>
      </c>
      <c r="B10" s="13" t="s">
        <v>25</v>
      </c>
      <c r="C10" s="13" t="s">
        <v>27</v>
      </c>
      <c r="D10" s="3">
        <v>0</v>
      </c>
      <c r="E10" s="3">
        <v>0</v>
      </c>
      <c r="F10" s="4"/>
      <c r="G10" s="4"/>
      <c r="H10" s="3">
        <v>0</v>
      </c>
      <c r="I10" s="3">
        <v>0</v>
      </c>
      <c r="J10" s="3">
        <v>0</v>
      </c>
      <c r="K10" s="3">
        <v>0</v>
      </c>
      <c r="L10" s="16">
        <f t="shared" si="1"/>
        <v>0</v>
      </c>
      <c r="M10" s="21"/>
      <c r="N10" s="21"/>
      <c r="O10" s="21"/>
      <c r="P10" s="17">
        <f t="shared" si="2"/>
        <v>0</v>
      </c>
      <c r="Q10" s="3">
        <v>0</v>
      </c>
      <c r="R10" s="3">
        <v>0</v>
      </c>
      <c r="S10" s="4"/>
      <c r="T10" s="22">
        <f t="shared" si="0"/>
        <v>0</v>
      </c>
      <c r="U10" s="21"/>
      <c r="V10" s="21"/>
      <c r="W10" s="18">
        <f t="shared" si="3"/>
        <v>0</v>
      </c>
    </row>
    <row r="11" spans="1:23" x14ac:dyDescent="0.25">
      <c r="A11" s="13" t="s">
        <v>17</v>
      </c>
      <c r="B11" s="13" t="s">
        <v>25</v>
      </c>
      <c r="C11" s="13" t="s">
        <v>27</v>
      </c>
      <c r="D11" s="1">
        <v>1</v>
      </c>
      <c r="E11" s="1">
        <v>1</v>
      </c>
      <c r="F11" s="1">
        <v>1</v>
      </c>
      <c r="G11" s="1">
        <v>1</v>
      </c>
      <c r="H11" s="1">
        <v>1</v>
      </c>
      <c r="I11" s="3">
        <v>0</v>
      </c>
      <c r="J11" s="1">
        <v>1</v>
      </c>
      <c r="K11" s="1">
        <v>1</v>
      </c>
      <c r="L11" s="16">
        <f t="shared" si="1"/>
        <v>87.5</v>
      </c>
      <c r="M11" s="21"/>
      <c r="N11" s="21"/>
      <c r="O11" s="21"/>
      <c r="P11" s="17">
        <f t="shared" si="2"/>
        <v>0</v>
      </c>
      <c r="Q11" s="3">
        <v>0</v>
      </c>
      <c r="R11" s="1">
        <v>1</v>
      </c>
      <c r="S11" s="1">
        <v>1</v>
      </c>
      <c r="T11" s="19">
        <f t="shared" si="0"/>
        <v>66.666666666666657</v>
      </c>
      <c r="U11" s="21"/>
      <c r="V11" s="21"/>
      <c r="W11" s="18">
        <f t="shared" si="3"/>
        <v>0</v>
      </c>
    </row>
    <row r="12" spans="1:23" x14ac:dyDescent="0.25">
      <c r="A12" s="13" t="s">
        <v>18</v>
      </c>
      <c r="B12" s="13" t="s">
        <v>26</v>
      </c>
      <c r="C12" s="13" t="s">
        <v>27</v>
      </c>
      <c r="D12" s="1">
        <v>1</v>
      </c>
      <c r="E12" s="1">
        <v>1</v>
      </c>
      <c r="F12" s="1">
        <v>1</v>
      </c>
      <c r="G12" s="1">
        <v>1</v>
      </c>
      <c r="H12" s="1">
        <v>1</v>
      </c>
      <c r="I12" s="3">
        <v>0</v>
      </c>
      <c r="J12" s="21"/>
      <c r="K12" s="21"/>
      <c r="L12" s="16">
        <f t="shared" si="1"/>
        <v>62.5</v>
      </c>
      <c r="M12" s="21"/>
      <c r="N12" s="21"/>
      <c r="O12" s="21"/>
      <c r="P12" s="17">
        <f t="shared" si="2"/>
        <v>0</v>
      </c>
      <c r="Q12" s="1">
        <v>1</v>
      </c>
      <c r="R12" s="1">
        <v>1</v>
      </c>
      <c r="S12" s="1">
        <v>1</v>
      </c>
      <c r="T12" s="19">
        <f t="shared" si="0"/>
        <v>100</v>
      </c>
      <c r="U12" s="21"/>
      <c r="V12" s="21"/>
      <c r="W12" s="18">
        <f t="shared" si="3"/>
        <v>0</v>
      </c>
    </row>
    <row r="13" spans="1:23" x14ac:dyDescent="0.25">
      <c r="A13" s="13" t="s">
        <v>19</v>
      </c>
      <c r="B13" s="13" t="s">
        <v>26</v>
      </c>
      <c r="C13" s="13" t="s">
        <v>27</v>
      </c>
      <c r="D13" s="3">
        <v>0</v>
      </c>
      <c r="E13" s="1">
        <v>1</v>
      </c>
      <c r="F13" s="1">
        <v>1</v>
      </c>
      <c r="G13" s="1">
        <v>1</v>
      </c>
      <c r="H13" s="1">
        <v>1</v>
      </c>
      <c r="I13" s="3">
        <v>0</v>
      </c>
      <c r="J13" s="3">
        <v>0</v>
      </c>
      <c r="K13" s="1">
        <v>1</v>
      </c>
      <c r="L13" s="16">
        <f t="shared" si="1"/>
        <v>62.5</v>
      </c>
      <c r="M13" s="21"/>
      <c r="N13" s="21"/>
      <c r="O13" s="21"/>
      <c r="P13" s="17">
        <f t="shared" si="2"/>
        <v>0</v>
      </c>
      <c r="Q13" s="3">
        <v>0</v>
      </c>
      <c r="R13" s="1">
        <v>1</v>
      </c>
      <c r="S13" s="1">
        <v>1</v>
      </c>
      <c r="T13" s="19">
        <f t="shared" si="0"/>
        <v>66.666666666666657</v>
      </c>
      <c r="U13" s="21"/>
      <c r="V13" s="21"/>
      <c r="W13" s="18">
        <f t="shared" si="3"/>
        <v>0</v>
      </c>
    </row>
    <row r="14" spans="1:23" x14ac:dyDescent="0.25">
      <c r="A14" s="13" t="s">
        <v>20</v>
      </c>
      <c r="B14" s="13" t="s">
        <v>25</v>
      </c>
      <c r="C14" s="13" t="s">
        <v>27</v>
      </c>
      <c r="D14" s="1">
        <v>1</v>
      </c>
      <c r="E14" s="1">
        <v>1</v>
      </c>
      <c r="F14" s="1">
        <v>1</v>
      </c>
      <c r="G14" s="1">
        <v>1</v>
      </c>
      <c r="H14" s="3">
        <v>0</v>
      </c>
      <c r="I14" s="3">
        <v>0</v>
      </c>
      <c r="J14" s="1">
        <v>1</v>
      </c>
      <c r="K14" s="3">
        <v>0</v>
      </c>
      <c r="L14" s="16">
        <f t="shared" si="1"/>
        <v>62.5</v>
      </c>
      <c r="M14" s="1">
        <v>1</v>
      </c>
      <c r="N14" s="1">
        <v>1</v>
      </c>
      <c r="O14" s="1">
        <v>1</v>
      </c>
      <c r="P14" s="17">
        <f t="shared" si="2"/>
        <v>75</v>
      </c>
      <c r="Q14" s="21"/>
      <c r="R14" s="21"/>
      <c r="S14" s="21"/>
      <c r="T14" s="22">
        <f>(Q14+R14+S14)/3*100</f>
        <v>0</v>
      </c>
      <c r="U14" s="1">
        <v>1</v>
      </c>
      <c r="V14" s="1">
        <v>1</v>
      </c>
      <c r="W14" s="18">
        <f t="shared" si="3"/>
        <v>100</v>
      </c>
    </row>
    <row r="15" spans="1:23" x14ac:dyDescent="0.25">
      <c r="A15" s="13" t="s">
        <v>21</v>
      </c>
      <c r="B15" s="13" t="s">
        <v>25</v>
      </c>
      <c r="C15" s="13" t="s">
        <v>27</v>
      </c>
      <c r="D15" s="1">
        <v>1</v>
      </c>
      <c r="E15" s="3">
        <v>0</v>
      </c>
      <c r="F15" s="3">
        <v>0</v>
      </c>
      <c r="G15" s="1">
        <v>1</v>
      </c>
      <c r="H15" s="1">
        <v>1</v>
      </c>
      <c r="I15" s="3">
        <v>0</v>
      </c>
      <c r="J15" s="1">
        <v>1</v>
      </c>
      <c r="K15" s="1">
        <v>1</v>
      </c>
      <c r="L15" s="16">
        <f t="shared" si="1"/>
        <v>62.5</v>
      </c>
      <c r="M15" s="21"/>
      <c r="N15" s="21"/>
      <c r="O15" s="21"/>
      <c r="P15" s="17">
        <f t="shared" si="2"/>
        <v>0</v>
      </c>
      <c r="Q15" s="3">
        <v>0</v>
      </c>
      <c r="R15" s="1">
        <v>1</v>
      </c>
      <c r="S15" s="1">
        <v>1</v>
      </c>
      <c r="T15" s="19">
        <f>(Q15+R15+S15)/3*100</f>
        <v>66.666666666666657</v>
      </c>
      <c r="U15" s="21"/>
      <c r="V15" s="21"/>
      <c r="W15" s="18">
        <f t="shared" si="3"/>
        <v>0</v>
      </c>
    </row>
    <row r="17" spans="2:3" x14ac:dyDescent="0.25">
      <c r="B17" s="6" t="s">
        <v>29</v>
      </c>
    </row>
    <row r="18" spans="2:3" x14ac:dyDescent="0.25">
      <c r="B18" s="1">
        <v>1</v>
      </c>
      <c r="C18" t="s">
        <v>30</v>
      </c>
    </row>
    <row r="19" spans="2:3" x14ac:dyDescent="0.25">
      <c r="B19" s="2">
        <v>1</v>
      </c>
      <c r="C19" t="s">
        <v>31</v>
      </c>
    </row>
    <row r="20" spans="2:3" x14ac:dyDescent="0.25">
      <c r="B20" s="3">
        <v>0</v>
      </c>
      <c r="C20" t="s">
        <v>32</v>
      </c>
    </row>
    <row r="21" spans="2:3" x14ac:dyDescent="0.25">
      <c r="B21" s="4"/>
      <c r="C21" t="s">
        <v>33</v>
      </c>
    </row>
    <row r="22" spans="2:3" x14ac:dyDescent="0.25">
      <c r="B22" s="5"/>
      <c r="C22" t="s">
        <v>34</v>
      </c>
    </row>
    <row r="23" spans="2:3" x14ac:dyDescent="0.25">
      <c r="B23" s="21"/>
      <c r="C23" t="s">
        <v>35</v>
      </c>
    </row>
  </sheetData>
  <mergeCells count="6">
    <mergeCell ref="A1:C2"/>
    <mergeCell ref="D1:L1"/>
    <mergeCell ref="M1:W1"/>
    <mergeCell ref="M2:P2"/>
    <mergeCell ref="Q2:T2"/>
    <mergeCell ref="U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H21" sqref="H21"/>
    </sheetView>
  </sheetViews>
  <sheetFormatPr defaultRowHeight="15" x14ac:dyDescent="0.25"/>
  <cols>
    <col min="1" max="1" width="27" customWidth="1"/>
    <col min="2" max="2" width="11.140625" customWidth="1"/>
    <col min="3" max="3" width="15.140625" customWidth="1"/>
  </cols>
  <sheetData>
    <row r="1" spans="1:25" x14ac:dyDescent="0.25">
      <c r="A1" s="27"/>
      <c r="B1" s="27"/>
      <c r="C1" s="27"/>
      <c r="D1" s="26" t="s">
        <v>7</v>
      </c>
      <c r="E1" s="26"/>
      <c r="F1" s="26"/>
      <c r="G1" s="26"/>
      <c r="H1" s="26"/>
      <c r="I1" s="26"/>
      <c r="J1" s="26"/>
      <c r="K1" s="26"/>
      <c r="L1" s="26"/>
      <c r="M1" s="26" t="s">
        <v>8</v>
      </c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5" x14ac:dyDescent="0.25">
      <c r="A2" s="27"/>
      <c r="B2" s="27"/>
      <c r="C2" s="27"/>
      <c r="D2" s="15"/>
      <c r="E2" s="15"/>
      <c r="F2" s="11"/>
      <c r="G2" s="11"/>
      <c r="H2" s="11"/>
      <c r="I2" s="11"/>
      <c r="J2" s="11"/>
      <c r="K2" s="11"/>
      <c r="L2" s="11"/>
      <c r="M2" s="29" t="s">
        <v>4</v>
      </c>
      <c r="N2" s="29"/>
      <c r="O2" s="29"/>
      <c r="P2" s="29"/>
      <c r="Q2" s="29"/>
      <c r="R2" s="28" t="s">
        <v>5</v>
      </c>
      <c r="S2" s="28"/>
      <c r="T2" s="28"/>
      <c r="U2" s="28"/>
      <c r="V2" s="25" t="s">
        <v>6</v>
      </c>
      <c r="W2" s="25"/>
      <c r="X2" s="25"/>
      <c r="Y2" s="25"/>
    </row>
    <row r="3" spans="1:25" x14ac:dyDescent="0.25">
      <c r="A3" s="12" t="s">
        <v>0</v>
      </c>
      <c r="B3" s="12" t="s">
        <v>1</v>
      </c>
      <c r="C3" s="12" t="s">
        <v>2</v>
      </c>
      <c r="D3" s="14">
        <v>43374</v>
      </c>
      <c r="E3" s="14">
        <v>43410</v>
      </c>
      <c r="F3" s="14">
        <v>43114</v>
      </c>
      <c r="G3" s="14"/>
      <c r="H3" s="14"/>
      <c r="I3" s="14"/>
      <c r="J3" s="14"/>
      <c r="K3" s="14"/>
      <c r="L3" s="7" t="s">
        <v>3</v>
      </c>
      <c r="M3" s="14">
        <v>43374</v>
      </c>
      <c r="N3" s="14">
        <v>43432</v>
      </c>
      <c r="O3" s="14">
        <v>43549</v>
      </c>
      <c r="P3" s="14">
        <v>43283</v>
      </c>
      <c r="Q3" s="8" t="s">
        <v>3</v>
      </c>
      <c r="R3" s="14">
        <v>43417</v>
      </c>
      <c r="S3" s="14">
        <v>43192</v>
      </c>
      <c r="T3" s="14">
        <v>43283</v>
      </c>
      <c r="U3" s="9" t="s">
        <v>3</v>
      </c>
      <c r="V3" s="14">
        <v>43432</v>
      </c>
      <c r="W3" s="14"/>
      <c r="X3" s="14"/>
      <c r="Y3" s="10" t="s">
        <v>3</v>
      </c>
    </row>
    <row r="4" spans="1:25" x14ac:dyDescent="0.25">
      <c r="A4" s="13" t="s">
        <v>10</v>
      </c>
      <c r="B4" s="13" t="s">
        <v>36</v>
      </c>
      <c r="C4" s="13" t="s">
        <v>27</v>
      </c>
      <c r="D4" s="1">
        <v>1</v>
      </c>
      <c r="E4" s="1">
        <v>1</v>
      </c>
      <c r="F4" s="1">
        <v>1</v>
      </c>
      <c r="G4" s="23"/>
      <c r="H4" s="23"/>
      <c r="I4" s="23"/>
      <c r="J4" s="23"/>
      <c r="K4" s="23"/>
      <c r="L4" s="16">
        <f>(D4+E4+F4+G4+H4+I4+J4+K4)/8*100</f>
        <v>37.5</v>
      </c>
      <c r="M4" s="1">
        <v>1</v>
      </c>
      <c r="N4" s="1">
        <v>1</v>
      </c>
      <c r="O4" s="23"/>
      <c r="P4" s="23"/>
      <c r="Q4" s="17">
        <f t="shared" ref="Q4:Q11" si="0">(M4+N4+P4)/4*100</f>
        <v>50</v>
      </c>
      <c r="R4" s="1">
        <v>1</v>
      </c>
      <c r="S4" s="23"/>
      <c r="T4" s="23"/>
      <c r="U4" s="19">
        <f t="shared" ref="U4:U11" si="1">(R4+S4+T4)/3*100</f>
        <v>33.333333333333329</v>
      </c>
      <c r="V4" s="1">
        <v>1</v>
      </c>
      <c r="W4" s="23"/>
      <c r="X4" s="23"/>
      <c r="Y4" s="18">
        <f t="shared" ref="Y4:Y11" si="2">(V4+X4)/2*100</f>
        <v>50</v>
      </c>
    </row>
    <row r="5" spans="1:25" x14ac:dyDescent="0.25">
      <c r="A5" s="13" t="s">
        <v>11</v>
      </c>
      <c r="B5" s="13" t="s">
        <v>24</v>
      </c>
      <c r="C5" s="13" t="s">
        <v>28</v>
      </c>
      <c r="D5" s="1">
        <v>1</v>
      </c>
      <c r="E5" s="1">
        <v>1</v>
      </c>
      <c r="F5" s="1">
        <v>1</v>
      </c>
      <c r="G5" s="23"/>
      <c r="H5" s="23"/>
      <c r="I5" s="23"/>
      <c r="J5" s="23"/>
      <c r="K5" s="23"/>
      <c r="L5" s="16">
        <f t="shared" ref="L5:L15" si="3">(D5+E5+F5+G5+H5+I5+J5+K5)/8*100</f>
        <v>37.5</v>
      </c>
      <c r="M5" s="1">
        <v>1</v>
      </c>
      <c r="N5" s="1">
        <v>1</v>
      </c>
      <c r="O5" s="23"/>
      <c r="P5" s="23"/>
      <c r="Q5" s="17">
        <f t="shared" si="0"/>
        <v>50</v>
      </c>
      <c r="R5" s="1">
        <v>1</v>
      </c>
      <c r="S5" s="23"/>
      <c r="T5" s="23"/>
      <c r="U5" s="19">
        <f t="shared" si="1"/>
        <v>33.333333333333329</v>
      </c>
      <c r="V5" s="1">
        <v>1</v>
      </c>
      <c r="W5" s="23"/>
      <c r="X5" s="23"/>
      <c r="Y5" s="18">
        <f t="shared" si="2"/>
        <v>50</v>
      </c>
    </row>
    <row r="6" spans="1:25" x14ac:dyDescent="0.25">
      <c r="A6" s="13" t="s">
        <v>12</v>
      </c>
      <c r="B6" s="13" t="s">
        <v>25</v>
      </c>
      <c r="C6" s="13" t="s">
        <v>27</v>
      </c>
      <c r="D6" s="1">
        <v>1</v>
      </c>
      <c r="E6" s="1">
        <v>1</v>
      </c>
      <c r="F6" s="1">
        <v>1</v>
      </c>
      <c r="G6" s="23"/>
      <c r="H6" s="23"/>
      <c r="I6" s="23"/>
      <c r="J6" s="23"/>
      <c r="K6" s="23"/>
      <c r="L6" s="16">
        <f t="shared" si="3"/>
        <v>37.5</v>
      </c>
      <c r="M6" s="1">
        <v>1</v>
      </c>
      <c r="N6" s="1">
        <v>1</v>
      </c>
      <c r="O6" s="23"/>
      <c r="P6" s="23"/>
      <c r="Q6" s="17">
        <f t="shared" si="0"/>
        <v>50</v>
      </c>
      <c r="R6" s="1">
        <v>1</v>
      </c>
      <c r="S6" s="24"/>
      <c r="T6" s="24"/>
      <c r="U6" s="22">
        <f t="shared" si="1"/>
        <v>33.333333333333329</v>
      </c>
      <c r="V6" s="1">
        <v>1</v>
      </c>
      <c r="W6" s="23"/>
      <c r="X6" s="23"/>
      <c r="Y6" s="18">
        <f t="shared" si="2"/>
        <v>50</v>
      </c>
    </row>
    <row r="7" spans="1:25" x14ac:dyDescent="0.25">
      <c r="A7" s="13" t="s">
        <v>13</v>
      </c>
      <c r="B7" s="13" t="s">
        <v>25</v>
      </c>
      <c r="C7" s="13" t="s">
        <v>27</v>
      </c>
      <c r="D7" s="1">
        <v>1</v>
      </c>
      <c r="E7" s="1">
        <v>1</v>
      </c>
      <c r="F7" s="1">
        <v>1</v>
      </c>
      <c r="G7" s="23"/>
      <c r="H7" s="23"/>
      <c r="I7" s="23"/>
      <c r="J7" s="23"/>
      <c r="K7" s="23"/>
      <c r="L7" s="16">
        <f t="shared" si="3"/>
        <v>37.5</v>
      </c>
      <c r="M7" s="1">
        <v>1</v>
      </c>
      <c r="N7" s="3">
        <v>0</v>
      </c>
      <c r="O7" s="23"/>
      <c r="P7" s="23"/>
      <c r="Q7" s="17">
        <f t="shared" si="0"/>
        <v>25</v>
      </c>
      <c r="R7" s="21"/>
      <c r="S7" s="24"/>
      <c r="T7" s="24"/>
      <c r="U7" s="22">
        <f t="shared" si="1"/>
        <v>0</v>
      </c>
      <c r="V7" s="3">
        <v>0</v>
      </c>
      <c r="W7" s="23"/>
      <c r="X7" s="23"/>
      <c r="Y7" s="18">
        <f t="shared" si="2"/>
        <v>0</v>
      </c>
    </row>
    <row r="8" spans="1:25" x14ac:dyDescent="0.25">
      <c r="A8" s="13" t="s">
        <v>14</v>
      </c>
      <c r="B8" s="13" t="s">
        <v>25</v>
      </c>
      <c r="C8" s="13" t="s">
        <v>27</v>
      </c>
      <c r="D8" s="1">
        <v>1</v>
      </c>
      <c r="E8" s="1">
        <v>1</v>
      </c>
      <c r="F8" s="1">
        <v>1</v>
      </c>
      <c r="G8" s="23"/>
      <c r="H8" s="23"/>
      <c r="I8" s="23"/>
      <c r="J8" s="23"/>
      <c r="K8" s="23"/>
      <c r="L8" s="16">
        <f t="shared" si="3"/>
        <v>37.5</v>
      </c>
      <c r="M8" s="21"/>
      <c r="N8" s="21"/>
      <c r="O8" s="21"/>
      <c r="P8" s="21"/>
      <c r="Q8" s="17">
        <f t="shared" si="0"/>
        <v>0</v>
      </c>
      <c r="R8" s="1">
        <v>1</v>
      </c>
      <c r="S8" s="23"/>
      <c r="T8" s="23"/>
      <c r="U8" s="19">
        <f t="shared" si="1"/>
        <v>33.333333333333329</v>
      </c>
      <c r="V8" s="21"/>
      <c r="W8" s="21"/>
      <c r="X8" s="21"/>
      <c r="Y8" s="18">
        <f t="shared" si="2"/>
        <v>0</v>
      </c>
    </row>
    <row r="9" spans="1:25" x14ac:dyDescent="0.25">
      <c r="A9" s="13" t="s">
        <v>15</v>
      </c>
      <c r="B9" s="13" t="s">
        <v>25</v>
      </c>
      <c r="C9" s="13" t="s">
        <v>27</v>
      </c>
      <c r="D9" s="1">
        <v>1</v>
      </c>
      <c r="E9" s="1">
        <v>1</v>
      </c>
      <c r="F9" s="1">
        <v>1</v>
      </c>
      <c r="G9" s="23"/>
      <c r="H9" s="23"/>
      <c r="I9" s="23"/>
      <c r="J9" s="23"/>
      <c r="K9" s="23"/>
      <c r="L9" s="16">
        <f t="shared" si="3"/>
        <v>37.5</v>
      </c>
      <c r="M9" s="21"/>
      <c r="N9" s="21"/>
      <c r="O9" s="21"/>
      <c r="P9" s="21"/>
      <c r="Q9" s="17">
        <f t="shared" si="0"/>
        <v>0</v>
      </c>
      <c r="R9" s="21"/>
      <c r="S9" s="21"/>
      <c r="T9" s="21"/>
      <c r="U9" s="22">
        <f t="shared" si="1"/>
        <v>0</v>
      </c>
      <c r="V9" s="1">
        <v>1</v>
      </c>
      <c r="W9" s="23"/>
      <c r="X9" s="23"/>
      <c r="Y9" s="18">
        <f t="shared" si="2"/>
        <v>50</v>
      </c>
    </row>
    <row r="10" spans="1:25" x14ac:dyDescent="0.25">
      <c r="A10" s="13" t="s">
        <v>17</v>
      </c>
      <c r="B10" s="13" t="s">
        <v>25</v>
      </c>
      <c r="C10" s="13" t="s">
        <v>27</v>
      </c>
      <c r="D10" s="1">
        <v>1</v>
      </c>
      <c r="E10" s="3">
        <v>0</v>
      </c>
      <c r="F10" s="1">
        <v>1</v>
      </c>
      <c r="G10" s="23"/>
      <c r="H10" s="23"/>
      <c r="I10" s="23"/>
      <c r="J10" s="23"/>
      <c r="K10" s="23"/>
      <c r="L10" s="16">
        <f t="shared" si="3"/>
        <v>25</v>
      </c>
      <c r="M10" s="21"/>
      <c r="N10" s="21"/>
      <c r="O10" s="21"/>
      <c r="P10" s="21"/>
      <c r="Q10" s="17">
        <f t="shared" si="0"/>
        <v>0</v>
      </c>
      <c r="R10" s="1">
        <v>1</v>
      </c>
      <c r="S10" s="23"/>
      <c r="T10" s="23"/>
      <c r="U10" s="19">
        <f t="shared" si="1"/>
        <v>33.333333333333329</v>
      </c>
      <c r="V10" s="21"/>
      <c r="W10" s="21"/>
      <c r="X10" s="21"/>
      <c r="Y10" s="18">
        <f t="shared" si="2"/>
        <v>0</v>
      </c>
    </row>
    <row r="11" spans="1:25" x14ac:dyDescent="0.25">
      <c r="A11" s="13" t="s">
        <v>37</v>
      </c>
      <c r="B11" s="13" t="s">
        <v>26</v>
      </c>
      <c r="C11" s="13" t="s">
        <v>27</v>
      </c>
      <c r="D11" s="1">
        <v>1</v>
      </c>
      <c r="E11" s="1">
        <v>1</v>
      </c>
      <c r="F11" s="1">
        <v>1</v>
      </c>
      <c r="G11" s="23"/>
      <c r="H11" s="23"/>
      <c r="I11" s="23"/>
      <c r="J11" s="23"/>
      <c r="K11" s="23"/>
      <c r="L11" s="16">
        <f t="shared" si="3"/>
        <v>37.5</v>
      </c>
      <c r="M11" s="21"/>
      <c r="N11" s="21"/>
      <c r="O11" s="21"/>
      <c r="P11" s="21"/>
      <c r="Q11" s="17">
        <f t="shared" si="0"/>
        <v>0</v>
      </c>
      <c r="R11" s="1">
        <v>1</v>
      </c>
      <c r="S11" s="23"/>
      <c r="T11" s="23"/>
      <c r="U11" s="19">
        <f t="shared" si="1"/>
        <v>33.333333333333329</v>
      </c>
      <c r="V11" s="21"/>
      <c r="W11" s="24"/>
      <c r="X11" s="24"/>
      <c r="Y11" s="18">
        <f t="shared" si="2"/>
        <v>0</v>
      </c>
    </row>
    <row r="12" spans="1:25" x14ac:dyDescent="0.25">
      <c r="A12" s="13" t="s">
        <v>38</v>
      </c>
      <c r="B12" s="13" t="s">
        <v>26</v>
      </c>
      <c r="C12" s="13" t="s">
        <v>27</v>
      </c>
      <c r="D12" s="1">
        <v>1</v>
      </c>
      <c r="E12" s="1">
        <v>1</v>
      </c>
      <c r="F12" s="1">
        <v>1</v>
      </c>
      <c r="G12" s="23"/>
      <c r="H12" s="23"/>
      <c r="I12" s="23"/>
      <c r="J12" s="23"/>
      <c r="K12" s="23"/>
      <c r="L12" s="16">
        <f t="shared" si="3"/>
        <v>37.5</v>
      </c>
      <c r="M12" s="21"/>
      <c r="N12" s="21"/>
      <c r="O12" s="21"/>
      <c r="P12" s="21"/>
      <c r="Q12" s="17"/>
      <c r="R12" s="21"/>
      <c r="S12" s="23"/>
      <c r="T12" s="23"/>
      <c r="U12" s="19"/>
      <c r="V12" s="21"/>
      <c r="W12" s="24"/>
      <c r="X12" s="24"/>
      <c r="Y12" s="18"/>
    </row>
    <row r="13" spans="1:25" x14ac:dyDescent="0.25">
      <c r="A13" s="13" t="s">
        <v>39</v>
      </c>
      <c r="B13" s="13" t="s">
        <v>26</v>
      </c>
      <c r="C13" s="13" t="s">
        <v>27</v>
      </c>
      <c r="D13" s="3">
        <v>0</v>
      </c>
      <c r="E13" s="1">
        <v>1</v>
      </c>
      <c r="F13" s="1">
        <v>1</v>
      </c>
      <c r="G13" s="23"/>
      <c r="H13" s="23"/>
      <c r="I13" s="23"/>
      <c r="J13" s="23"/>
      <c r="K13" s="23"/>
      <c r="L13" s="16">
        <f t="shared" si="3"/>
        <v>25</v>
      </c>
      <c r="M13" s="21"/>
      <c r="N13" s="21"/>
      <c r="O13" s="21"/>
      <c r="P13" s="21"/>
      <c r="Q13" s="17"/>
      <c r="R13" s="21"/>
      <c r="S13" s="23"/>
      <c r="T13" s="23"/>
      <c r="U13" s="19"/>
      <c r="V13" s="21"/>
      <c r="W13" s="24"/>
      <c r="X13" s="24"/>
      <c r="Y13" s="18"/>
    </row>
    <row r="14" spans="1:25" x14ac:dyDescent="0.25">
      <c r="A14" s="13" t="s">
        <v>20</v>
      </c>
      <c r="B14" s="13" t="s">
        <v>25</v>
      </c>
      <c r="C14" s="13" t="s">
        <v>27</v>
      </c>
      <c r="D14" s="1">
        <v>1</v>
      </c>
      <c r="E14" s="1">
        <v>1</v>
      </c>
      <c r="F14" s="1">
        <v>1</v>
      </c>
      <c r="G14" s="23"/>
      <c r="H14" s="23"/>
      <c r="I14" s="23"/>
      <c r="J14" s="23"/>
      <c r="K14" s="23"/>
      <c r="L14" s="16">
        <f t="shared" si="3"/>
        <v>37.5</v>
      </c>
      <c r="M14" s="1">
        <v>1</v>
      </c>
      <c r="N14" s="1">
        <v>1</v>
      </c>
      <c r="O14" s="23"/>
      <c r="P14" s="23"/>
      <c r="Q14" s="17">
        <f>(M14+N14+P14)/4*100</f>
        <v>50</v>
      </c>
      <c r="R14" s="21"/>
      <c r="S14" s="21"/>
      <c r="T14" s="21"/>
      <c r="U14" s="22">
        <f>(R14+S14+T14)/3*100</f>
        <v>0</v>
      </c>
      <c r="V14" s="21"/>
      <c r="W14" s="23"/>
      <c r="X14" s="23"/>
      <c r="Y14" s="18">
        <f>(V14+X14)/2*100</f>
        <v>0</v>
      </c>
    </row>
    <row r="15" spans="1:25" x14ac:dyDescent="0.25">
      <c r="A15" s="13" t="s">
        <v>21</v>
      </c>
      <c r="B15" s="13" t="s">
        <v>25</v>
      </c>
      <c r="C15" s="13" t="s">
        <v>27</v>
      </c>
      <c r="D15" s="3">
        <v>0</v>
      </c>
      <c r="E15" s="1">
        <v>1</v>
      </c>
      <c r="F15" s="3">
        <v>0</v>
      </c>
      <c r="G15" s="23"/>
      <c r="H15" s="23"/>
      <c r="I15" s="23"/>
      <c r="J15" s="23"/>
      <c r="K15" s="23"/>
      <c r="L15" s="16">
        <f t="shared" si="3"/>
        <v>12.5</v>
      </c>
      <c r="M15" s="21"/>
      <c r="N15" s="21"/>
      <c r="O15" s="21"/>
      <c r="P15" s="21"/>
      <c r="Q15" s="17">
        <f>(M15+N15+P15)/4*100</f>
        <v>0</v>
      </c>
      <c r="R15" s="1">
        <v>1</v>
      </c>
      <c r="S15" s="23"/>
      <c r="T15" s="23"/>
      <c r="U15" s="19">
        <f>(R15+S15+T15)/3*100</f>
        <v>33.333333333333329</v>
      </c>
      <c r="V15" s="21"/>
      <c r="W15" s="21"/>
      <c r="X15" s="21"/>
      <c r="Y15" s="18">
        <f>(V15+X15)/2*100</f>
        <v>0</v>
      </c>
    </row>
    <row r="17" spans="2:3" x14ac:dyDescent="0.25">
      <c r="B17" s="6" t="s">
        <v>29</v>
      </c>
    </row>
    <row r="18" spans="2:3" x14ac:dyDescent="0.25">
      <c r="B18" s="1">
        <v>1</v>
      </c>
      <c r="C18" t="s">
        <v>30</v>
      </c>
    </row>
    <row r="19" spans="2:3" x14ac:dyDescent="0.25">
      <c r="B19" s="2">
        <v>1</v>
      </c>
      <c r="C19" t="s">
        <v>31</v>
      </c>
    </row>
    <row r="20" spans="2:3" x14ac:dyDescent="0.25">
      <c r="B20" s="3">
        <v>0</v>
      </c>
      <c r="C20" t="s">
        <v>32</v>
      </c>
    </row>
    <row r="21" spans="2:3" x14ac:dyDescent="0.25">
      <c r="B21" s="4"/>
      <c r="C21" t="s">
        <v>33</v>
      </c>
    </row>
    <row r="22" spans="2:3" x14ac:dyDescent="0.25">
      <c r="B22" s="5"/>
      <c r="C22" t="s">
        <v>34</v>
      </c>
    </row>
    <row r="23" spans="2:3" x14ac:dyDescent="0.25">
      <c r="B23" s="21"/>
      <c r="C23" t="s">
        <v>35</v>
      </c>
    </row>
  </sheetData>
  <mergeCells count="6">
    <mergeCell ref="A1:C2"/>
    <mergeCell ref="D1:L1"/>
    <mergeCell ref="M1:Y1"/>
    <mergeCell ref="M2:Q2"/>
    <mergeCell ref="R2:U2"/>
    <mergeCell ref="V2:Y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16-17</vt:lpstr>
      <vt:lpstr>17-18</vt:lpstr>
      <vt:lpstr>18-19</vt:lpstr>
    </vt:vector>
  </TitlesOfParts>
  <Company>GHFOO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Blanchard</dc:creator>
  <cp:lastModifiedBy>Debbie Maclaren</cp:lastModifiedBy>
  <dcterms:created xsi:type="dcterms:W3CDTF">2017-06-20T12:18:01Z</dcterms:created>
  <dcterms:modified xsi:type="dcterms:W3CDTF">2019-01-28T12:50:31Z</dcterms:modified>
</cp:coreProperties>
</file>